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(DEW)งานอัพเดทรายเดือน&amp;รายปี\(DEW)ปริมาณน้ำท่ารายเดือน\"/>
    </mc:Choice>
  </mc:AlternateContent>
  <xr:revisionPtr revIDLastSave="0" documentId="13_ncr:1_{457CBBCA-E045-4E70-BF63-52DA8ED70A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27" i="1" l="1"/>
  <c r="E27" i="1"/>
  <c r="F27" i="1"/>
  <c r="G27" i="1"/>
  <c r="H27" i="1"/>
  <c r="I27" i="1"/>
  <c r="J27" i="1"/>
  <c r="K27" i="1"/>
  <c r="L27" i="1"/>
  <c r="M27" i="1"/>
  <c r="N27" i="1"/>
  <c r="O27" i="1"/>
  <c r="D28" i="1"/>
  <c r="D29" i="1" s="1"/>
  <c r="E28" i="1"/>
  <c r="E30" i="1" s="1"/>
  <c r="F28" i="1"/>
  <c r="G28" i="1"/>
  <c r="H28" i="1"/>
  <c r="H29" i="1" s="1"/>
  <c r="I28" i="1"/>
  <c r="J28" i="1"/>
  <c r="K28" i="1"/>
  <c r="L28" i="1"/>
  <c r="M28" i="1"/>
  <c r="N28" i="1"/>
  <c r="O28" i="1"/>
  <c r="D31" i="1"/>
  <c r="E31" i="1"/>
  <c r="F31" i="1"/>
  <c r="G31" i="1"/>
  <c r="H31" i="1"/>
  <c r="I31" i="1"/>
  <c r="J31" i="1"/>
  <c r="K31" i="1"/>
  <c r="L31" i="1"/>
  <c r="M31" i="1"/>
  <c r="N31" i="1"/>
  <c r="O31" i="1"/>
  <c r="D32" i="1"/>
  <c r="E32" i="1"/>
  <c r="F32" i="1"/>
  <c r="G32" i="1"/>
  <c r="H32" i="1"/>
  <c r="I32" i="1"/>
  <c r="J32" i="1"/>
  <c r="K32" i="1"/>
  <c r="L32" i="1"/>
  <c r="M32" i="1"/>
  <c r="N32" i="1"/>
  <c r="O32" i="1"/>
  <c r="C32" i="1"/>
  <c r="C31" i="1"/>
  <c r="C28" i="1"/>
  <c r="C27" i="1"/>
  <c r="G30" i="1" l="1"/>
  <c r="H30" i="1"/>
  <c r="J29" i="1"/>
  <c r="F30" i="1"/>
  <c r="F29" i="1"/>
  <c r="J30" i="1"/>
  <c r="G29" i="1"/>
  <c r="K29" i="1"/>
  <c r="L29" i="1"/>
  <c r="L30" i="1"/>
  <c r="K30" i="1"/>
  <c r="M29" i="1"/>
  <c r="I29" i="1"/>
  <c r="D30" i="1"/>
  <c r="M30" i="1"/>
  <c r="I30" i="1"/>
  <c r="O29" i="1"/>
  <c r="N30" i="1"/>
  <c r="O30" i="1"/>
  <c r="E29" i="1"/>
  <c r="N29" i="1"/>
  <c r="C30" i="1"/>
  <c r="C29" i="1"/>
</calcChain>
</file>

<file path=xl/sharedStrings.xml><?xml version="1.0" encoding="utf-8"?>
<sst xmlns="http://schemas.openxmlformats.org/spreadsheetml/2006/main" count="68" uniqueCount="55">
  <si>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</si>
  <si>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</si>
  <si>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</si>
  <si>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</si>
  <si>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</si>
  <si>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</si>
  <si>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</si>
  <si>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</si>
  <si>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</si>
  <si>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</si>
  <si>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</si>
  <si>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</si>
  <si>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</si>
  <si>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</si>
  <si>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</si>
  <si>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</si>
  <si>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</si>
  <si>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</si>
  <si>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</si>
  <si>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</si>
  <si>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</si>
  <si>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</si>
  <si>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</si>
  <si>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</si>
  <si>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</si>
  <si>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</si>
  <si>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</si>
  <si>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</si>
  <si>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</si>
  <si>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</si>
  <si>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</si>
  <si>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</si>
  <si>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</si>
  <si>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</si>
  <si>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Annual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</si>
  <si>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</si>
  <si>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</si>
  <si>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</si>
  <si>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</si>
  <si>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</si>
  <si>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</si>
  <si>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</si>
  <si>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</si>
  <si>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</si>
  <si>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</si>
  <si>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</si>
  <si>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</si>
  <si>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</si>
  <si>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</si>
  <si>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Monthly Discharge in MCM (Water Year)</t>
  </si>
  <si>
    <t>2019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</si>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</sst>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0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2" fontId="1" fillId="0" borderId="1" xfId="0" applyNumberFormat="1" applyFont="1" applyBorder="1"/>
    <xf numFmtId="187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topLeftCell="A15" zoomScale="90" zoomScaleNormal="90" workbookViewId="0">
      <selection activeCell="C23" sqref="C23:O23"/>
    </sheetView>
  </sheetViews>
  <sheetFormatPr defaultRowHeight="23.25" x14ac:dyDescent="0.5"/>
  <cols>
    <col min="1" max="16384" width="9" style="1"/>
  </cols>
  <sheetData>
    <row r="1" spans="1:15" x14ac:dyDescent="0.5">
      <c r="G1" s="1" t="s">
        <v>49</v>
      </c>
    </row>
    <row r="3" spans="1:15" x14ac:dyDescent="0.5">
      <c r="A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34</v>
      </c>
    </row>
    <row r="4" spans="1:15" x14ac:dyDescent="0.5">
      <c r="A4" s="1" t="s">
        <v>13</v>
      </c>
      <c r="B4" s="1" t="s">
        <v>14</v>
      </c>
      <c r="C4" s="1" t="s">
        <v>15</v>
      </c>
      <c r="D4" s="1" t="s">
        <v>16</v>
      </c>
      <c r="E4" s="1" t="s">
        <v>17</v>
      </c>
      <c r="F4" s="1" t="s">
        <v>18</v>
      </c>
      <c r="G4" s="1" t="s">
        <v>19</v>
      </c>
      <c r="H4" s="1" t="s">
        <v>20</v>
      </c>
      <c r="I4" s="1" t="s">
        <v>21</v>
      </c>
      <c r="J4" s="1" t="s">
        <v>22</v>
      </c>
      <c r="K4" s="1" t="s">
        <v>23</v>
      </c>
      <c r="L4" s="1" t="s">
        <v>24</v>
      </c>
      <c r="M4" s="1" t="s">
        <v>25</v>
      </c>
      <c r="N4" s="1" t="s">
        <v>26</v>
      </c>
      <c r="O4" s="1" t="s">
        <v>27</v>
      </c>
    </row>
    <row r="5" spans="1:15" x14ac:dyDescent="0.5">
      <c r="A5" s="2" t="s">
        <v>35</v>
      </c>
      <c r="B5" s="2">
        <v>2548</v>
      </c>
      <c r="C5" s="3">
        <v>0</v>
      </c>
      <c r="D5" s="3">
        <v>0</v>
      </c>
      <c r="E5" s="3">
        <v>32.823360000000001</v>
      </c>
      <c r="F5" s="3">
        <v>124.15680000000003</v>
      </c>
      <c r="G5" s="3">
        <v>134.84016</v>
      </c>
      <c r="H5" s="3">
        <v>363.87792000000002</v>
      </c>
      <c r="I5" s="3">
        <v>206.12448000000001</v>
      </c>
      <c r="J5" s="3">
        <v>94.906079999999989</v>
      </c>
      <c r="K5" s="3">
        <v>10.132992</v>
      </c>
      <c r="L5" s="3">
        <v>1.8627840000000007</v>
      </c>
      <c r="M5" s="3">
        <v>1.1093760000000001</v>
      </c>
      <c r="N5" s="3">
        <v>9.5040000000000003E-3</v>
      </c>
      <c r="O5" s="3">
        <v>969.84345600000006</v>
      </c>
    </row>
    <row r="6" spans="1:15" x14ac:dyDescent="0.5">
      <c r="A6" s="2" t="s">
        <v>36</v>
      </c>
      <c r="B6" s="2">
        <v>2549</v>
      </c>
      <c r="C6" s="3">
        <v>0</v>
      </c>
      <c r="D6" s="3">
        <v>7.0070399999999999</v>
      </c>
      <c r="E6" s="3">
        <v>36.772703999999997</v>
      </c>
      <c r="F6" s="3">
        <v>300.92947200000003</v>
      </c>
      <c r="G6" s="3">
        <v>259.65705600000001</v>
      </c>
      <c r="H6" s="3">
        <v>807.68016000000011</v>
      </c>
      <c r="I6" s="3">
        <v>959.23871999999994</v>
      </c>
      <c r="J6" s="3">
        <v>48.28550400000001</v>
      </c>
      <c r="K6" s="3">
        <v>4.6664640000000004</v>
      </c>
      <c r="L6" s="3">
        <v>0</v>
      </c>
      <c r="M6" s="3">
        <v>0</v>
      </c>
      <c r="N6" s="3">
        <v>0</v>
      </c>
      <c r="O6" s="3">
        <v>2424.2371199999998</v>
      </c>
    </row>
    <row r="7" spans="1:15" x14ac:dyDescent="0.5">
      <c r="A7" s="2" t="s">
        <v>37</v>
      </c>
      <c r="B7" s="2">
        <v>2550</v>
      </c>
      <c r="C7" s="3">
        <v>0</v>
      </c>
      <c r="D7" s="3">
        <v>87.058368000000002</v>
      </c>
      <c r="E7" s="3">
        <v>24.329376</v>
      </c>
      <c r="F7" s="3">
        <v>15.961535999999999</v>
      </c>
      <c r="G7" s="3">
        <v>100.34755200000001</v>
      </c>
      <c r="H7" s="3">
        <v>445.03603200000003</v>
      </c>
      <c r="I7" s="3">
        <v>851.42188799999985</v>
      </c>
      <c r="J7" s="3">
        <v>37.869983999999981</v>
      </c>
      <c r="K7" s="3">
        <v>4.7191679999999998</v>
      </c>
      <c r="L7" s="3">
        <v>0</v>
      </c>
      <c r="M7" s="3">
        <v>0</v>
      </c>
      <c r="N7" s="3">
        <v>0</v>
      </c>
      <c r="O7" s="3">
        <v>1566.7439039999999</v>
      </c>
    </row>
    <row r="8" spans="1:15" x14ac:dyDescent="0.5">
      <c r="A8" s="2" t="s">
        <v>38</v>
      </c>
      <c r="B8" s="2">
        <v>2551</v>
      </c>
      <c r="C8" s="3">
        <v>0</v>
      </c>
      <c r="D8" s="3">
        <v>28.149119999999996</v>
      </c>
      <c r="E8" s="3">
        <v>156.28032000000005</v>
      </c>
      <c r="F8" s="3">
        <v>125.35344000000002</v>
      </c>
      <c r="G8" s="3">
        <v>277.28352000000007</v>
      </c>
      <c r="H8" s="3">
        <v>591.51600000000008</v>
      </c>
      <c r="I8" s="3">
        <v>439.69392000000005</v>
      </c>
      <c r="J8" s="3">
        <v>284.39856000000015</v>
      </c>
      <c r="K8" s="3">
        <v>8.6158079999999995</v>
      </c>
      <c r="L8" s="3">
        <v>0</v>
      </c>
      <c r="M8" s="3">
        <v>0</v>
      </c>
      <c r="N8" s="3">
        <v>0</v>
      </c>
      <c r="O8" s="3">
        <v>1911.2906880000005</v>
      </c>
    </row>
    <row r="9" spans="1:15" x14ac:dyDescent="0.5">
      <c r="A9" s="2" t="s">
        <v>39</v>
      </c>
      <c r="B9" s="2">
        <v>2552</v>
      </c>
      <c r="C9" s="3">
        <v>0</v>
      </c>
      <c r="D9" s="3">
        <v>60.799680000000016</v>
      </c>
      <c r="E9" s="3">
        <v>32.538240000000016</v>
      </c>
      <c r="F9" s="3">
        <v>66.191040000000001</v>
      </c>
      <c r="G9" s="3">
        <v>50.492160000000013</v>
      </c>
      <c r="H9" s="3">
        <v>397.45728000000003</v>
      </c>
      <c r="I9" s="3">
        <v>620.42975999999987</v>
      </c>
      <c r="J9" s="3">
        <v>69.456960000000009</v>
      </c>
      <c r="K9" s="3">
        <v>2.3276160000000004</v>
      </c>
      <c r="L9" s="3">
        <v>0</v>
      </c>
      <c r="M9" s="3">
        <v>0</v>
      </c>
      <c r="N9" s="3">
        <v>0</v>
      </c>
      <c r="O9" s="3">
        <v>1299.692736</v>
      </c>
    </row>
    <row r="10" spans="1:15" x14ac:dyDescent="0.5">
      <c r="A10" s="2" t="s">
        <v>40</v>
      </c>
      <c r="B10" s="2">
        <v>2553</v>
      </c>
      <c r="C10" s="3">
        <v>0</v>
      </c>
      <c r="D10" s="3">
        <v>0</v>
      </c>
      <c r="E10" s="3">
        <v>0</v>
      </c>
      <c r="F10" s="3">
        <v>8.6892479999999992</v>
      </c>
      <c r="G10" s="3">
        <v>360.54201599999999</v>
      </c>
      <c r="H10" s="3">
        <v>771.67295999999999</v>
      </c>
      <c r="I10" s="3">
        <v>695.09145599999999</v>
      </c>
      <c r="J10" s="3">
        <v>116.19503999999993</v>
      </c>
      <c r="K10" s="3">
        <v>18.290880000000005</v>
      </c>
      <c r="L10" s="3">
        <v>3.0032640000000006</v>
      </c>
      <c r="M10" s="3">
        <v>0</v>
      </c>
      <c r="N10" s="3">
        <v>0</v>
      </c>
      <c r="O10" s="3">
        <v>1973.4848639999998</v>
      </c>
    </row>
    <row r="11" spans="1:15" x14ac:dyDescent="0.5">
      <c r="A11" s="2" t="s">
        <v>41</v>
      </c>
      <c r="B11" s="2">
        <v>2554</v>
      </c>
      <c r="C11" s="3">
        <v>0</v>
      </c>
      <c r="D11" s="3">
        <v>50.529312000000004</v>
      </c>
      <c r="E11" s="3">
        <v>216.20044800000002</v>
      </c>
      <c r="F11" s="3">
        <v>205.23369600000001</v>
      </c>
      <c r="G11" s="3">
        <v>513.69984000000011</v>
      </c>
      <c r="H11" s="3">
        <v>1372.2825600000001</v>
      </c>
      <c r="I11" s="3">
        <v>717.15542400000004</v>
      </c>
      <c r="J11" s="3">
        <v>31.001184000000002</v>
      </c>
      <c r="K11" s="3">
        <v>8.0991359999999997</v>
      </c>
      <c r="L11" s="3">
        <v>0</v>
      </c>
      <c r="M11" s="3">
        <v>9.4910400000000017</v>
      </c>
      <c r="N11" s="3">
        <v>6.2225279999999987</v>
      </c>
      <c r="O11" s="3">
        <v>3129.915168</v>
      </c>
    </row>
    <row r="12" spans="1:15" x14ac:dyDescent="0.5">
      <c r="A12" s="2" t="s">
        <v>42</v>
      </c>
      <c r="B12" s="2">
        <v>2555</v>
      </c>
      <c r="C12" s="3">
        <v>1.145664</v>
      </c>
      <c r="D12" s="3">
        <v>0</v>
      </c>
      <c r="E12" s="3">
        <v>31.063392000000004</v>
      </c>
      <c r="F12" s="3">
        <v>33.182784000000005</v>
      </c>
      <c r="G12" s="3">
        <v>96.801695999999993</v>
      </c>
      <c r="H12" s="3">
        <v>414.79171200000008</v>
      </c>
      <c r="I12" s="3">
        <v>86.437151999999983</v>
      </c>
      <c r="J12" s="3">
        <v>9.6128639999999983</v>
      </c>
      <c r="K12" s="3">
        <v>2.1384000000000003</v>
      </c>
      <c r="L12" s="3">
        <v>6.4799999999999996E-2</v>
      </c>
      <c r="M12" s="3">
        <v>0</v>
      </c>
      <c r="N12" s="3">
        <v>0</v>
      </c>
      <c r="O12" s="3">
        <v>675.23846400000002</v>
      </c>
    </row>
    <row r="13" spans="1:15" x14ac:dyDescent="0.5">
      <c r="A13" s="2" t="s">
        <v>43</v>
      </c>
      <c r="B13" s="2">
        <v>2556</v>
      </c>
      <c r="C13" s="3">
        <v>0</v>
      </c>
      <c r="D13" s="3">
        <v>0</v>
      </c>
      <c r="E13" s="3">
        <v>0</v>
      </c>
      <c r="F13" s="3">
        <v>5.8838400000000002</v>
      </c>
      <c r="G13" s="3">
        <v>132.71126400000003</v>
      </c>
      <c r="H13" s="3">
        <v>376.07328000000007</v>
      </c>
      <c r="I13" s="3">
        <v>471.30335999999994</v>
      </c>
      <c r="J13" s="3">
        <v>21.772800000000004</v>
      </c>
      <c r="K13" s="3">
        <v>3.9985919999999995</v>
      </c>
      <c r="L13" s="3">
        <v>1.1232000000000001E-2</v>
      </c>
      <c r="M13" s="3">
        <v>0</v>
      </c>
      <c r="N13" s="3">
        <v>0</v>
      </c>
      <c r="O13" s="3">
        <v>1011.7543679999999</v>
      </c>
    </row>
    <row r="14" spans="1:15" x14ac:dyDescent="0.5">
      <c r="A14" s="2" t="s">
        <v>44</v>
      </c>
      <c r="B14" s="2">
        <v>2557</v>
      </c>
      <c r="C14" s="3">
        <v>2.6015040000000003</v>
      </c>
      <c r="D14" s="3">
        <v>6.8688000000000002</v>
      </c>
      <c r="E14" s="3">
        <v>7.2126720000000004</v>
      </c>
      <c r="F14" s="3">
        <v>78.604991999999996</v>
      </c>
      <c r="G14" s="3">
        <v>236.83017600000005</v>
      </c>
      <c r="H14" s="3">
        <v>372.21465599999999</v>
      </c>
      <c r="I14" s="3">
        <v>180.73497600000002</v>
      </c>
      <c r="J14" s="3">
        <v>133.19251199999999</v>
      </c>
      <c r="K14" s="3">
        <v>37.32912000000001</v>
      </c>
      <c r="L14" s="3">
        <v>23.273568000000012</v>
      </c>
      <c r="M14" s="3">
        <v>36.471167999999984</v>
      </c>
      <c r="N14" s="3">
        <v>39.510720000000006</v>
      </c>
      <c r="O14" s="3">
        <v>1154.8448640000001</v>
      </c>
    </row>
    <row r="15" spans="1:15" x14ac:dyDescent="0.5">
      <c r="A15" s="2" t="s">
        <v>45</v>
      </c>
      <c r="B15" s="2">
        <v>2558</v>
      </c>
      <c r="C15" s="3">
        <v>0</v>
      </c>
      <c r="D15" s="3">
        <v>0</v>
      </c>
      <c r="E15" s="3">
        <v>0</v>
      </c>
      <c r="F15" s="3">
        <v>13.542335999999999</v>
      </c>
      <c r="G15" s="3">
        <v>121.36780800000005</v>
      </c>
      <c r="H15" s="3">
        <v>124.04275199999999</v>
      </c>
      <c r="I15" s="3">
        <v>252.76838399999997</v>
      </c>
      <c r="J15" s="3">
        <v>9.8530560000000005</v>
      </c>
      <c r="K15" s="3">
        <v>0</v>
      </c>
      <c r="L15" s="3">
        <v>0</v>
      </c>
      <c r="M15" s="3">
        <v>0</v>
      </c>
      <c r="N15" s="3">
        <v>0</v>
      </c>
      <c r="O15" s="3">
        <v>521.57433600000002</v>
      </c>
    </row>
    <row r="16" spans="1:15" x14ac:dyDescent="0.5">
      <c r="A16" s="2" t="s">
        <v>46</v>
      </c>
      <c r="B16" s="2">
        <v>2559</v>
      </c>
      <c r="C16" s="3">
        <v>0</v>
      </c>
      <c r="D16" s="3">
        <v>0</v>
      </c>
      <c r="E16" s="3">
        <v>0</v>
      </c>
      <c r="F16" s="3">
        <v>278.90524800000003</v>
      </c>
      <c r="G16" s="3">
        <v>127.709568</v>
      </c>
      <c r="H16" s="3">
        <v>606.90470399999981</v>
      </c>
      <c r="I16" s="3">
        <v>607.22611200000006</v>
      </c>
      <c r="J16" s="3">
        <v>34.854624000000001</v>
      </c>
      <c r="K16" s="3">
        <v>13.060223999999996</v>
      </c>
      <c r="L16" s="3">
        <v>2.3837759999999997</v>
      </c>
      <c r="M16" s="3">
        <v>0</v>
      </c>
      <c r="N16" s="3">
        <v>0</v>
      </c>
      <c r="O16" s="3">
        <v>1671.0442559999999</v>
      </c>
    </row>
    <row r="17" spans="1:15" x14ac:dyDescent="0.5">
      <c r="A17" s="2" t="s">
        <v>47</v>
      </c>
      <c r="B17" s="2">
        <v>2560</v>
      </c>
      <c r="C17" s="3">
        <v>0</v>
      </c>
      <c r="D17" s="3">
        <v>73.743263999999996</v>
      </c>
      <c r="E17" s="3">
        <v>97.653600000000012</v>
      </c>
      <c r="F17" s="3">
        <v>467.86809600000004</v>
      </c>
      <c r="G17" s="3">
        <v>554.06505600000003</v>
      </c>
      <c r="H17" s="3">
        <v>433.07481600000006</v>
      </c>
      <c r="I17" s="3">
        <v>753.2049599999998</v>
      </c>
      <c r="J17" s="3">
        <v>140.85273599999999</v>
      </c>
      <c r="K17" s="3">
        <v>17.401824000000005</v>
      </c>
      <c r="L17" s="3">
        <v>10.096703999999999</v>
      </c>
      <c r="M17" s="3">
        <v>3.2512320000000008</v>
      </c>
      <c r="N17" s="3">
        <v>15.027551999999998</v>
      </c>
      <c r="O17" s="3">
        <v>2566.2398399999997</v>
      </c>
    </row>
    <row r="18" spans="1:15" x14ac:dyDescent="0.5">
      <c r="A18" s="2" t="s">
        <v>48</v>
      </c>
      <c r="B18" s="2">
        <v>2561</v>
      </c>
      <c r="C18" s="3">
        <v>5.2704000000000001E-2</v>
      </c>
      <c r="D18" s="3">
        <v>38.772863999999998</v>
      </c>
      <c r="E18" s="3">
        <v>34.529760000000003</v>
      </c>
      <c r="F18" s="3">
        <v>274.26816000000002</v>
      </c>
      <c r="G18" s="3">
        <v>379.99929600000002</v>
      </c>
      <c r="H18" s="3">
        <v>434.28614399999992</v>
      </c>
      <c r="I18" s="3">
        <v>68.878944000000004</v>
      </c>
      <c r="J18" s="3">
        <v>15.266015999999993</v>
      </c>
      <c r="K18" s="3">
        <v>1.6096320000000004</v>
      </c>
      <c r="L18" s="3">
        <v>0</v>
      </c>
      <c r="M18" s="3">
        <v>0</v>
      </c>
      <c r="N18" s="3">
        <v>0</v>
      </c>
      <c r="O18" s="3">
        <v>1247.6635200000001</v>
      </c>
    </row>
    <row r="19" spans="1:15" x14ac:dyDescent="0.5">
      <c r="A19" s="2" t="s">
        <v>50</v>
      </c>
      <c r="B19" s="2">
        <v>2562</v>
      </c>
      <c r="C19" s="3">
        <v>0</v>
      </c>
      <c r="D19" s="3">
        <v>0</v>
      </c>
      <c r="E19" s="3">
        <v>0</v>
      </c>
      <c r="F19" s="3">
        <v>0</v>
      </c>
      <c r="G19" s="3">
        <v>70.522272000000015</v>
      </c>
      <c r="H19" s="3">
        <v>350.71142400000008</v>
      </c>
      <c r="I19" s="3">
        <v>2.9479679999999999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424.18166400000013</v>
      </c>
    </row>
    <row r="20" spans="1:15" x14ac:dyDescent="0.5">
      <c r="A20" s="2" t="s">
        <v>51</v>
      </c>
      <c r="B20" s="2">
        <v>2563</v>
      </c>
      <c r="C20" s="3">
        <v>0</v>
      </c>
      <c r="D20" s="3">
        <v>0.27993599999999996</v>
      </c>
      <c r="E20" s="3">
        <v>0.50544</v>
      </c>
      <c r="F20" s="3">
        <v>0</v>
      </c>
      <c r="G20" s="3">
        <v>54.136511999999996</v>
      </c>
      <c r="H20" s="3">
        <v>175.32547200000002</v>
      </c>
      <c r="I20" s="3">
        <v>240.75964800000003</v>
      </c>
      <c r="J20" s="3">
        <v>33.765120000000003</v>
      </c>
      <c r="K20" s="3">
        <v>0</v>
      </c>
      <c r="L20" s="3">
        <v>0</v>
      </c>
      <c r="M20" s="3">
        <v>0</v>
      </c>
      <c r="N20" s="3">
        <v>0</v>
      </c>
      <c r="O20" s="3">
        <v>504.77212800000007</v>
      </c>
    </row>
    <row r="21" spans="1:15" x14ac:dyDescent="0.5">
      <c r="A21" s="2" t="s">
        <v>52</v>
      </c>
      <c r="B21" s="2">
        <v>2564</v>
      </c>
      <c r="C21" s="3">
        <v>0</v>
      </c>
      <c r="D21" s="3">
        <v>2.7699840000000004</v>
      </c>
      <c r="E21" s="3">
        <v>0</v>
      </c>
      <c r="F21" s="3">
        <v>4.8504959999999997</v>
      </c>
      <c r="G21" s="3">
        <v>32.982335999999997</v>
      </c>
      <c r="H21" s="3">
        <v>648.96335999999997</v>
      </c>
      <c r="I21" s="3">
        <v>766.90281599999992</v>
      </c>
      <c r="J21" s="3">
        <v>241.04476799999995</v>
      </c>
      <c r="K21" s="3">
        <v>1.2709439999999999</v>
      </c>
      <c r="L21" s="3">
        <v>0</v>
      </c>
      <c r="M21" s="3">
        <v>0</v>
      </c>
      <c r="N21" s="3">
        <v>0.86918400000000018</v>
      </c>
      <c r="O21" s="3">
        <v>1699.6538880000001</v>
      </c>
    </row>
    <row r="22" spans="1:15" x14ac:dyDescent="0.5">
      <c r="A22" s="2" t="s">
        <v>53</v>
      </c>
      <c r="B22" s="2">
        <v>2565</v>
      </c>
      <c r="C22" s="3">
        <v>5.2755839999999994</v>
      </c>
      <c r="D22" s="3">
        <v>5.7853440000000012</v>
      </c>
      <c r="E22" s="3">
        <v>3.2175360000000008</v>
      </c>
      <c r="F22" s="3">
        <v>230.21107199999997</v>
      </c>
      <c r="G22" s="3">
        <v>417.83558399999987</v>
      </c>
      <c r="H22" s="3">
        <v>596.77948800000001</v>
      </c>
      <c r="I22" s="3">
        <v>642.85747200000014</v>
      </c>
      <c r="J22" s="3">
        <v>25.322112000000001</v>
      </c>
      <c r="K22" s="3">
        <v>12.564288000000003</v>
      </c>
      <c r="L22" s="3">
        <v>0</v>
      </c>
      <c r="M22" s="3">
        <v>0</v>
      </c>
      <c r="N22" s="3">
        <v>0</v>
      </c>
      <c r="O22" s="3">
        <v>1939.8484800000003</v>
      </c>
    </row>
    <row r="23" spans="1:15" x14ac:dyDescent="0.5">
      <c r="A23" s="2" t="s">
        <v>54</v>
      </c>
      <c r="B23" s="2">
        <v>2566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184.63679999999999</v>
      </c>
      <c r="I23" s="3">
        <v>556.50240000000008</v>
      </c>
      <c r="J23" s="3">
        <v>69.206400000000002</v>
      </c>
      <c r="K23" s="3">
        <v>0.17280000000000001</v>
      </c>
      <c r="L23" s="3">
        <v>0</v>
      </c>
      <c r="M23" s="3">
        <v>0</v>
      </c>
      <c r="N23" s="3">
        <v>0</v>
      </c>
      <c r="O23" s="3">
        <v>810.51840000000004</v>
      </c>
    </row>
    <row r="24" spans="1:15" x14ac:dyDescent="0.5">
      <c r="A24" s="2"/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5">
      <c r="A25" s="2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5">
      <c r="C26" s="1" t="s">
        <v>15</v>
      </c>
      <c r="D26" s="1" t="s">
        <v>16</v>
      </c>
      <c r="E26" s="1" t="s">
        <v>17</v>
      </c>
      <c r="F26" s="1" t="s">
        <v>18</v>
      </c>
      <c r="G26" s="1" t="s">
        <v>19</v>
      </c>
      <c r="H26" s="1" t="s">
        <v>20</v>
      </c>
      <c r="I26" s="1" t="s">
        <v>21</v>
      </c>
      <c r="J26" s="1" t="s">
        <v>22</v>
      </c>
      <c r="K26" s="1" t="s">
        <v>23</v>
      </c>
      <c r="L26" s="1" t="s">
        <v>24</v>
      </c>
      <c r="M26" s="1" t="s">
        <v>25</v>
      </c>
      <c r="N26" s="1" t="s">
        <v>26</v>
      </c>
      <c r="O26" s="1" t="s">
        <v>27</v>
      </c>
    </row>
    <row r="27" spans="1:15" x14ac:dyDescent="0.5">
      <c r="A27" s="5" t="s">
        <v>28</v>
      </c>
      <c r="B27" s="6"/>
      <c r="C27" s="4">
        <f>SUM(C5:C25)/COUNT(C5:C25)</f>
        <v>0.47765557894736838</v>
      </c>
      <c r="D27" s="4">
        <f t="shared" ref="D27:O27" si="0">SUM(D5:D25)/COUNT(D5:D25)</f>
        <v>19.040195368421056</v>
      </c>
      <c r="E27" s="4">
        <f t="shared" si="0"/>
        <v>35.427728842105267</v>
      </c>
      <c r="F27" s="4">
        <f t="shared" si="0"/>
        <v>117.57011873684213</v>
      </c>
      <c r="G27" s="4">
        <f t="shared" si="0"/>
        <v>206.41178273684213</v>
      </c>
      <c r="H27" s="4">
        <f t="shared" si="0"/>
        <v>498.2803957894738</v>
      </c>
      <c r="I27" s="4">
        <f t="shared" si="0"/>
        <v>479.98314947368425</v>
      </c>
      <c r="J27" s="4">
        <f t="shared" si="0"/>
        <v>74.571385263157893</v>
      </c>
      <c r="K27" s="4">
        <f t="shared" si="0"/>
        <v>7.705152</v>
      </c>
      <c r="L27" s="4">
        <f t="shared" si="0"/>
        <v>2.1419014736842112</v>
      </c>
      <c r="M27" s="4">
        <f t="shared" si="0"/>
        <v>2.6485692631578943</v>
      </c>
      <c r="N27" s="4">
        <f t="shared" si="0"/>
        <v>3.2441835789473683</v>
      </c>
      <c r="O27" s="4">
        <f t="shared" si="0"/>
        <v>1447.5022181052632</v>
      </c>
    </row>
    <row r="28" spans="1:15" x14ac:dyDescent="0.5">
      <c r="A28" s="5" t="s">
        <v>29</v>
      </c>
      <c r="B28" s="6"/>
      <c r="C28" s="4">
        <f>STDEV(C5:C25)</f>
        <v>1.3245542463135922</v>
      </c>
      <c r="D28" s="4">
        <f t="shared" ref="D28:O28" si="1">STDEV(D5:D25)</f>
        <v>28.686231185273112</v>
      </c>
      <c r="E28" s="4">
        <f t="shared" si="1"/>
        <v>59.233610904186484</v>
      </c>
      <c r="F28" s="4">
        <f t="shared" si="1"/>
        <v>137.09640857776205</v>
      </c>
      <c r="G28" s="4">
        <f t="shared" si="1"/>
        <v>168.08623478282539</v>
      </c>
      <c r="H28" s="4">
        <f t="shared" si="1"/>
        <v>281.75663951675324</v>
      </c>
      <c r="I28" s="4">
        <f t="shared" si="1"/>
        <v>290.78399233149304</v>
      </c>
      <c r="J28" s="4">
        <f t="shared" si="1"/>
        <v>78.757574577419064</v>
      </c>
      <c r="K28" s="4">
        <f t="shared" si="1"/>
        <v>9.2736881302644676</v>
      </c>
      <c r="L28" s="4">
        <f t="shared" si="1"/>
        <v>5.650032323792253</v>
      </c>
      <c r="M28" s="4">
        <f t="shared" si="1"/>
        <v>8.4942585069755356</v>
      </c>
      <c r="N28" s="4">
        <f t="shared" si="1"/>
        <v>9.5056413808661748</v>
      </c>
      <c r="O28" s="4">
        <f t="shared" si="1"/>
        <v>754.94309410178164</v>
      </c>
    </row>
    <row r="29" spans="1:15" x14ac:dyDescent="0.5">
      <c r="A29" s="5" t="s">
        <v>30</v>
      </c>
      <c r="B29" s="6"/>
      <c r="C29" s="4">
        <f>C27+C28</f>
        <v>1.8022098252609606</v>
      </c>
      <c r="D29" s="4">
        <f t="shared" ref="D29:O29" si="2">D27+D28</f>
        <v>47.726426553694168</v>
      </c>
      <c r="E29" s="4">
        <f t="shared" si="2"/>
        <v>94.661339746291759</v>
      </c>
      <c r="F29" s="4">
        <f t="shared" si="2"/>
        <v>254.6665273146042</v>
      </c>
      <c r="G29" s="4">
        <f t="shared" si="2"/>
        <v>374.49801751966754</v>
      </c>
      <c r="H29" s="4">
        <f t="shared" si="2"/>
        <v>780.03703530622704</v>
      </c>
      <c r="I29" s="4">
        <f t="shared" si="2"/>
        <v>770.76714180517729</v>
      </c>
      <c r="J29" s="4">
        <f t="shared" si="2"/>
        <v>153.32895984057694</v>
      </c>
      <c r="K29" s="4">
        <f t="shared" si="2"/>
        <v>16.978840130264466</v>
      </c>
      <c r="L29" s="4">
        <f t="shared" si="2"/>
        <v>7.7919337974764638</v>
      </c>
      <c r="M29" s="4">
        <f t="shared" si="2"/>
        <v>11.14282777013343</v>
      </c>
      <c r="N29" s="4">
        <f t="shared" si="2"/>
        <v>12.749824959813543</v>
      </c>
      <c r="O29" s="4">
        <f t="shared" si="2"/>
        <v>2202.4453122070449</v>
      </c>
    </row>
    <row r="30" spans="1:15" x14ac:dyDescent="0.5">
      <c r="A30" s="5" t="s">
        <v>31</v>
      </c>
      <c r="B30" s="6"/>
      <c r="C30" s="4">
        <f>C27-C28</f>
        <v>-0.84689866736622377</v>
      </c>
      <c r="D30" s="4">
        <f t="shared" ref="D30:O30" si="3">D27-D28</f>
        <v>-9.6460358168520557</v>
      </c>
      <c r="E30" s="4">
        <f t="shared" si="3"/>
        <v>-23.805882062081217</v>
      </c>
      <c r="F30" s="4">
        <f t="shared" si="3"/>
        <v>-19.526289840919915</v>
      </c>
      <c r="G30" s="4">
        <f t="shared" si="3"/>
        <v>38.325547954016741</v>
      </c>
      <c r="H30" s="4">
        <f t="shared" si="3"/>
        <v>216.52375627272056</v>
      </c>
      <c r="I30" s="4">
        <f t="shared" si="3"/>
        <v>189.19915714219121</v>
      </c>
      <c r="J30" s="4">
        <f t="shared" si="3"/>
        <v>-4.1861893142611706</v>
      </c>
      <c r="K30" s="4">
        <f t="shared" si="3"/>
        <v>-1.5685361302644676</v>
      </c>
      <c r="L30" s="4">
        <f t="shared" si="3"/>
        <v>-3.5081308501080417</v>
      </c>
      <c r="M30" s="4">
        <f t="shared" si="3"/>
        <v>-5.8456892438176418</v>
      </c>
      <c r="N30" s="4">
        <f t="shared" si="3"/>
        <v>-6.261457801918807</v>
      </c>
      <c r="O30" s="4">
        <f t="shared" si="3"/>
        <v>692.55912400348154</v>
      </c>
    </row>
    <row r="31" spans="1:15" x14ac:dyDescent="0.5">
      <c r="A31" s="5" t="s">
        <v>32</v>
      </c>
      <c r="B31" s="6"/>
      <c r="C31" s="4">
        <f>MAX(C5:C25)</f>
        <v>5.2755839999999994</v>
      </c>
      <c r="D31" s="4">
        <f t="shared" ref="D31:O31" si="4">MAX(D5:D25)</f>
        <v>87.058368000000002</v>
      </c>
      <c r="E31" s="4">
        <f t="shared" si="4"/>
        <v>216.20044800000002</v>
      </c>
      <c r="F31" s="4">
        <f t="shared" si="4"/>
        <v>467.86809600000004</v>
      </c>
      <c r="G31" s="4">
        <f t="shared" si="4"/>
        <v>554.06505600000003</v>
      </c>
      <c r="H31" s="4">
        <f t="shared" si="4"/>
        <v>1372.2825600000001</v>
      </c>
      <c r="I31" s="4">
        <f t="shared" si="4"/>
        <v>959.23871999999994</v>
      </c>
      <c r="J31" s="4">
        <f t="shared" si="4"/>
        <v>284.39856000000015</v>
      </c>
      <c r="K31" s="4">
        <f t="shared" si="4"/>
        <v>37.32912000000001</v>
      </c>
      <c r="L31" s="4">
        <f t="shared" si="4"/>
        <v>23.273568000000012</v>
      </c>
      <c r="M31" s="4">
        <f t="shared" si="4"/>
        <v>36.471167999999984</v>
      </c>
      <c r="N31" s="4">
        <f t="shared" si="4"/>
        <v>39.510720000000006</v>
      </c>
      <c r="O31" s="4">
        <f t="shared" si="4"/>
        <v>3129.915168</v>
      </c>
    </row>
    <row r="32" spans="1:15" x14ac:dyDescent="0.5">
      <c r="A32" s="5" t="s">
        <v>33</v>
      </c>
      <c r="B32" s="6"/>
      <c r="C32" s="4">
        <f>MIN(C5:C25)</f>
        <v>0</v>
      </c>
      <c r="D32" s="4">
        <f t="shared" ref="D32:O32" si="5">MIN(D5:D25)</f>
        <v>0</v>
      </c>
      <c r="E32" s="4">
        <f t="shared" si="5"/>
        <v>0</v>
      </c>
      <c r="F32" s="4">
        <f t="shared" si="5"/>
        <v>0</v>
      </c>
      <c r="G32" s="4">
        <f t="shared" si="5"/>
        <v>0</v>
      </c>
      <c r="H32" s="4">
        <f t="shared" si="5"/>
        <v>124.04275199999999</v>
      </c>
      <c r="I32" s="4">
        <f t="shared" si="5"/>
        <v>2.9479679999999999</v>
      </c>
      <c r="J32" s="4">
        <f t="shared" si="5"/>
        <v>0</v>
      </c>
      <c r="K32" s="4">
        <f t="shared" si="5"/>
        <v>0</v>
      </c>
      <c r="L32" s="4">
        <f t="shared" si="5"/>
        <v>0</v>
      </c>
      <c r="M32" s="4">
        <f t="shared" si="5"/>
        <v>0</v>
      </c>
      <c r="N32" s="4">
        <f t="shared" si="5"/>
        <v>0</v>
      </c>
      <c r="O32" s="4">
        <f t="shared" si="5"/>
        <v>424.18166400000013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Paradorn Phawking</cp:lastModifiedBy>
  <dcterms:created xsi:type="dcterms:W3CDTF">2018-05-22T04:31:06Z</dcterms:created>
  <dcterms:modified xsi:type="dcterms:W3CDTF">2024-04-22T07:02:35Z</dcterms:modified>
</cp:coreProperties>
</file>